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broe\Google Drive\Administratiekantoor\Direct Administraties\Permanent\09 Huisstijl\Website\Direct Administraties\Downloads\"/>
    </mc:Choice>
  </mc:AlternateContent>
  <bookViews>
    <workbookView xWindow="0" yWindow="0" windowWidth="28800" windowHeight="12435" activeTab="2"/>
  </bookViews>
  <sheets>
    <sheet name="Factuur" sheetId="1" r:id="rId1"/>
    <sheet name="Klanten" sheetId="2" r:id="rId2"/>
    <sheet name="Basis" sheetId="3" r:id="rId3"/>
  </sheets>
  <definedNames>
    <definedName name="_xlnm._FilterDatabase" localSheetId="1" hidden="1">Klanten!$A$1:$L$1</definedName>
    <definedName name="_xlnm.Print_Titles" localSheetId="1">Klanten!$1:$1</definedName>
    <definedName name="BTW">Basis!$A$20:$A$24</definedName>
    <definedName name="Geslacht">Klanten!$N$1:$N$2</definedName>
    <definedName name="Klantnr">Klanten!$A:$A</definedName>
  </definedNames>
  <calcPr calcId="152511"/>
</workbook>
</file>

<file path=xl/calcChain.xml><?xml version="1.0" encoding="utf-8"?>
<calcChain xmlns="http://schemas.openxmlformats.org/spreadsheetml/2006/main">
  <c r="B16" i="1" l="1"/>
  <c r="B19" i="1" l="1"/>
  <c r="E28" i="1" l="1"/>
  <c r="E29" i="1"/>
  <c r="E30" i="1"/>
  <c r="E31" i="1"/>
  <c r="E32" i="1"/>
  <c r="E33" i="1"/>
  <c r="C35" i="1"/>
  <c r="A58" i="1"/>
  <c r="E11" i="1"/>
  <c r="E10" i="1"/>
  <c r="A1" i="1"/>
  <c r="B8" i="1"/>
  <c r="B7" i="1"/>
  <c r="B6" i="1"/>
  <c r="B5" i="1"/>
  <c r="E58" i="1"/>
  <c r="E6" i="1"/>
  <c r="E7" i="1"/>
  <c r="E8" i="1"/>
  <c r="E34" i="1"/>
  <c r="D34" i="1"/>
  <c r="D33" i="1"/>
  <c r="D28" i="1"/>
  <c r="D32" i="1"/>
  <c r="D27" i="1" l="1"/>
  <c r="E27" i="1" s="1"/>
  <c r="E35" i="1" s="1"/>
  <c r="D30" i="1"/>
  <c r="D31" i="1"/>
  <c r="D29" i="1"/>
  <c r="A12" i="1" l="1"/>
  <c r="A42" i="1" s="1"/>
  <c r="D35" i="1"/>
</calcChain>
</file>

<file path=xl/sharedStrings.xml><?xml version="1.0" encoding="utf-8"?>
<sst xmlns="http://schemas.openxmlformats.org/spreadsheetml/2006/main" count="50" uniqueCount="45">
  <si>
    <t>Naam:</t>
  </si>
  <si>
    <t>Adres:</t>
  </si>
  <si>
    <t>Woonplaats:</t>
  </si>
  <si>
    <t>Datum:</t>
  </si>
  <si>
    <t>Omschrijving</t>
  </si>
  <si>
    <t>Prijs excl. BTW</t>
  </si>
  <si>
    <t>Prijs incl. BTW</t>
  </si>
  <si>
    <t>Totaal</t>
  </si>
  <si>
    <t>BTW</t>
  </si>
  <si>
    <t>Klantnr</t>
  </si>
  <si>
    <t>Contactpersoon</t>
  </si>
  <si>
    <t>Geslacht</t>
  </si>
  <si>
    <t>Naam organisatie</t>
  </si>
  <si>
    <t>Postcode</t>
  </si>
  <si>
    <t>Plaats</t>
  </si>
  <si>
    <t>E-mail</t>
  </si>
  <si>
    <t>Telefoonnummer</t>
  </si>
  <si>
    <t>M</t>
  </si>
  <si>
    <t>V</t>
  </si>
  <si>
    <t>Nummer</t>
  </si>
  <si>
    <t>Klantnummer:</t>
  </si>
  <si>
    <t>Factuurnummer:</t>
  </si>
  <si>
    <t>Ter attentie van:</t>
  </si>
  <si>
    <t>Factuuradres</t>
  </si>
  <si>
    <t>Naam organisatie:</t>
  </si>
  <si>
    <t>KvK nummer:</t>
  </si>
  <si>
    <t>Betaaltermijn in dagen</t>
  </si>
  <si>
    <t>Land</t>
  </si>
  <si>
    <t>BTW tarief</t>
  </si>
  <si>
    <t>Bezoekadres:</t>
  </si>
  <si>
    <t>Postadres:</t>
  </si>
  <si>
    <t>Straat- of postbusnummer:</t>
  </si>
  <si>
    <t>Postcode:</t>
  </si>
  <si>
    <t>Plaats:</t>
  </si>
  <si>
    <t>Straatnaam of postbus:</t>
  </si>
  <si>
    <t>Straatnaam:</t>
  </si>
  <si>
    <t>Straatnummer:</t>
  </si>
  <si>
    <t>E-mail:</t>
  </si>
  <si>
    <t>Telefoonnummer:</t>
  </si>
  <si>
    <t>IBAN nummer</t>
  </si>
  <si>
    <t>BTW tarieven:</t>
  </si>
  <si>
    <t>Verlegd</t>
  </si>
  <si>
    <t>Nvt</t>
  </si>
  <si>
    <t>BTW ID nummer:</t>
  </si>
  <si>
    <t>BTW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</si>
</sst>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€&quot;\ * #,##0.00_);_(&quot;€&quot;\ * \(#,##0.00\);_(&quot;€&quot;\ * &quot;-&quot;??_);_(@_)"/>
    <numFmt numFmtId="165" formatCode="dd/mm/yyyy"/>
    <numFmt numFmtId="166" formatCode="000"/>
    <numFmt numFmtId="167" formatCode="&quot;€&quot;\ #,##0.00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5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 wrapText="1"/>
      <protection locked="0"/>
    </xf>
    <xf numFmtId="0" fontId="1" fillId="0" borderId="0" xfId="3" applyNumberFormat="1" applyFont="1" applyAlignment="1" applyProtection="1">
      <alignment horizontal="left"/>
      <protection locked="0"/>
    </xf>
    <xf numFmtId="0" fontId="1" fillId="0" borderId="0" xfId="3" applyFont="1" applyAlignment="1" applyProtection="1">
      <alignment horizontal="right"/>
      <protection hidden="1"/>
    </xf>
    <xf numFmtId="0" fontId="1" fillId="0" borderId="0" xfId="3" applyFont="1" applyProtection="1">
      <protection hidden="1"/>
    </xf>
    <xf numFmtId="0" fontId="1" fillId="0" borderId="0" xfId="3" applyFont="1" applyAlignment="1" applyProtection="1">
      <alignment wrapText="1"/>
      <protection hidden="1"/>
    </xf>
    <xf numFmtId="165" fontId="1" fillId="0" borderId="0" xfId="3" applyNumberFormat="1" applyFont="1" applyAlignment="1" applyProtection="1">
      <alignment horizontal="left"/>
      <protection locked="0"/>
    </xf>
    <xf numFmtId="0" fontId="8" fillId="0" borderId="0" xfId="3" applyFont="1" applyProtection="1">
      <protection hidden="1"/>
    </xf>
    <xf numFmtId="0" fontId="5" fillId="0" borderId="0" xfId="3" applyNumberFormat="1" applyFont="1" applyProtection="1">
      <protection hidden="1"/>
    </xf>
    <xf numFmtId="0" fontId="8" fillId="0" borderId="0" xfId="3" applyFont="1" applyBorder="1" applyAlignment="1" applyProtection="1">
      <alignment horizontal="left"/>
      <protection hidden="1"/>
    </xf>
    <xf numFmtId="164" fontId="8" fillId="0" borderId="0" xfId="1" applyFont="1" applyBorder="1" applyAlignment="1" applyProtection="1">
      <alignment horizontal="center"/>
      <protection hidden="1"/>
    </xf>
    <xf numFmtId="0" fontId="8" fillId="0" borderId="0" xfId="3" applyFont="1" applyAlignment="1" applyProtection="1">
      <alignment horizontal="left" wrapText="1"/>
      <protection hidden="1"/>
    </xf>
    <xf numFmtId="0" fontId="8" fillId="0" borderId="1" xfId="3" applyFont="1" applyBorder="1" applyAlignment="1" applyProtection="1">
      <alignment wrapText="1"/>
      <protection locked="0"/>
    </xf>
    <xf numFmtId="0" fontId="8" fillId="0" borderId="2" xfId="3" applyFont="1" applyBorder="1" applyAlignment="1" applyProtection="1">
      <protection hidden="1"/>
    </xf>
    <xf numFmtId="0" fontId="3" fillId="0" borderId="3" xfId="3" applyFont="1" applyBorder="1" applyAlignment="1" applyProtection="1">
      <alignment vertical="center"/>
      <protection hidden="1"/>
    </xf>
    <xf numFmtId="0" fontId="3" fillId="0" borderId="3" xfId="3" applyFont="1" applyBorder="1" applyAlignment="1" applyProtection="1">
      <protection hidden="1"/>
    </xf>
    <xf numFmtId="0" fontId="3" fillId="0" borderId="3" xfId="3" applyFont="1" applyBorder="1" applyAlignment="1" applyProtection="1">
      <alignment horizontal="center" vertical="center" wrapText="1"/>
      <protection hidden="1"/>
    </xf>
    <xf numFmtId="0" fontId="3" fillId="0" borderId="5" xfId="3" applyFont="1" applyBorder="1" applyAlignment="1" applyProtection="1">
      <protection hidden="1"/>
    </xf>
    <xf numFmtId="0" fontId="3" fillId="0" borderId="12" xfId="3" applyFont="1" applyBorder="1" applyAlignment="1" applyProtection="1">
      <alignment horizontal="center" vertical="center" wrapText="1"/>
      <protection hidden="1"/>
    </xf>
    <xf numFmtId="0" fontId="3" fillId="0" borderId="4" xfId="3" applyFont="1" applyBorder="1" applyAlignment="1" applyProtection="1">
      <alignment horizontal="center" vertical="center"/>
      <protection hidden="1"/>
    </xf>
    <xf numFmtId="0" fontId="3" fillId="0" borderId="13" xfId="3" applyFont="1" applyBorder="1" applyAlignment="1" applyProtection="1">
      <alignment horizontal="center" vertical="center" wrapText="1"/>
      <protection hidden="1"/>
    </xf>
    <xf numFmtId="10" fontId="8" fillId="0" borderId="17" xfId="1" applyNumberFormat="1" applyFont="1" applyBorder="1" applyAlignment="1" applyProtection="1">
      <alignment horizontal="center"/>
      <protection locked="0"/>
    </xf>
    <xf numFmtId="10" fontId="8" fillId="0" borderId="18" xfId="1" applyNumberFormat="1" applyFont="1" applyBorder="1" applyAlignment="1" applyProtection="1">
      <alignment horizontal="center"/>
      <protection locked="0"/>
    </xf>
    <xf numFmtId="10" fontId="8" fillId="0" borderId="19" xfId="3" applyNumberFormat="1" applyFont="1" applyBorder="1" applyProtection="1">
      <protection hidden="1"/>
    </xf>
    <xf numFmtId="0" fontId="1" fillId="0" borderId="0" xfId="3" applyFont="1" applyAlignment="1" applyProtection="1">
      <alignment horizontal="center"/>
      <protection hidden="1"/>
    </xf>
    <xf numFmtId="9" fontId="5" fillId="0" borderId="0" xfId="3" applyNumberFormat="1" applyFont="1" applyAlignment="1" applyProtection="1">
      <alignment horizontal="left"/>
      <protection hidden="1"/>
    </xf>
    <xf numFmtId="0" fontId="5" fillId="0" borderId="0" xfId="3" applyFont="1" applyAlignment="1" applyProtection="1">
      <alignment horizontal="left"/>
      <protection hidden="1"/>
    </xf>
    <xf numFmtId="0" fontId="10" fillId="0" borderId="0" xfId="3" applyFont="1" applyAlignment="1" applyProtection="1">
      <alignment horizontal="left"/>
      <protection hidden="1"/>
    </xf>
    <xf numFmtId="0" fontId="6" fillId="0" borderId="0" xfId="3" applyFont="1" applyProtection="1">
      <protection hidden="1"/>
    </xf>
    <xf numFmtId="0" fontId="10" fillId="0" borderId="0" xfId="3" applyFont="1" applyAlignment="1" applyProtection="1">
      <alignment horizontal="right"/>
      <protection hidden="1"/>
    </xf>
    <xf numFmtId="0" fontId="11" fillId="0" borderId="0" xfId="3" applyFont="1" applyAlignment="1" applyProtection="1">
      <alignment horizontal="right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" fillId="0" borderId="0" xfId="3" applyNumberFormat="1" applyFont="1" applyAlignment="1" applyProtection="1">
      <alignment horizontal="left" wrapText="1"/>
      <protection locked="0"/>
    </xf>
    <xf numFmtId="0" fontId="1" fillId="0" borderId="0" xfId="3" applyNumberFormat="1" applyFont="1" applyAlignment="1" applyProtection="1">
      <alignment horizontal="left" wrapText="1"/>
      <protection hidden="1"/>
    </xf>
    <xf numFmtId="0" fontId="7" fillId="0" borderId="0" xfId="2" applyNumberFormat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centerContinuous" vertical="top" wrapText="1"/>
      <protection hidden="1"/>
    </xf>
    <xf numFmtId="49" fontId="3" fillId="0" borderId="4" xfId="0" applyNumberFormat="1" applyFont="1" applyBorder="1" applyAlignment="1" applyProtection="1">
      <alignment horizontal="centerContinuous" vertical="top" wrapText="1"/>
      <protection hidden="1"/>
    </xf>
    <xf numFmtId="49" fontId="3" fillId="0" borderId="13" xfId="0" applyNumberFormat="1" applyFont="1" applyBorder="1" applyAlignment="1" applyProtection="1">
      <alignment horizontal="centerContinuous" vertical="top" wrapText="1"/>
      <protection hidden="1"/>
    </xf>
    <xf numFmtId="0" fontId="0" fillId="0" borderId="0" xfId="3" applyNumberFormat="1" applyFont="1" applyAlignment="1" applyProtection="1">
      <alignment horizontal="left" wrapText="1"/>
      <protection locked="0"/>
    </xf>
    <xf numFmtId="0" fontId="0" fillId="0" borderId="20" xfId="3" applyFont="1" applyBorder="1" applyAlignment="1" applyProtection="1">
      <alignment wrapText="1"/>
      <protection locked="0"/>
    </xf>
    <xf numFmtId="9" fontId="1" fillId="0" borderId="0" xfId="3" applyNumberFormat="1" applyFont="1" applyAlignment="1" applyProtection="1">
      <alignment horizontal="left"/>
      <protection hidden="1"/>
    </xf>
    <xf numFmtId="0" fontId="1" fillId="0" borderId="0" xfId="3" applyFont="1" applyAlignment="1" applyProtection="1">
      <alignment horizontal="left"/>
      <protection hidden="1"/>
    </xf>
    <xf numFmtId="0" fontId="1" fillId="0" borderId="0" xfId="3" applyFont="1" applyAlignment="1" applyProtection="1">
      <protection hidden="1"/>
    </xf>
    <xf numFmtId="0" fontId="3" fillId="0" borderId="0" xfId="0" applyFont="1" applyProtection="1">
      <protection hidden="1"/>
    </xf>
    <xf numFmtId="9" fontId="1" fillId="0" borderId="0" xfId="3" applyNumberFormat="1" applyFont="1" applyAlignment="1" applyProtection="1">
      <alignment horizontal="left"/>
      <protection locked="0"/>
    </xf>
    <xf numFmtId="0" fontId="0" fillId="0" borderId="0" xfId="3" applyFont="1" applyAlignment="1" applyProtection="1">
      <alignment horizontal="left"/>
      <protection locked="0"/>
    </xf>
    <xf numFmtId="0" fontId="0" fillId="0" borderId="0" xfId="3" applyFont="1" applyProtection="1">
      <protection hidden="1"/>
    </xf>
    <xf numFmtId="166" fontId="3" fillId="0" borderId="12" xfId="0" applyNumberFormat="1" applyFont="1" applyBorder="1" applyAlignment="1" applyProtection="1">
      <alignment horizontal="centerContinuous" vertical="top" wrapText="1"/>
      <protection hidden="1"/>
    </xf>
    <xf numFmtId="166" fontId="0" fillId="0" borderId="0" xfId="0" applyNumberFormat="1" applyAlignment="1" applyProtection="1">
      <alignment horizontal="center" wrapText="1"/>
      <protection locked="0"/>
    </xf>
    <xf numFmtId="166" fontId="1" fillId="0" borderId="0" xfId="3" applyNumberFormat="1" applyFont="1" applyAlignment="1" applyProtection="1">
      <alignment horizontal="left"/>
      <protection locked="0"/>
    </xf>
    <xf numFmtId="167" fontId="8" fillId="0" borderId="9" xfId="1" applyNumberFormat="1" applyFont="1" applyBorder="1" applyAlignment="1" applyProtection="1">
      <alignment horizontal="center" shrinkToFit="1"/>
      <protection locked="0"/>
    </xf>
    <xf numFmtId="167" fontId="8" fillId="0" borderId="10" xfId="1" applyNumberFormat="1" applyFont="1" applyBorder="1" applyAlignment="1" applyProtection="1">
      <alignment horizontal="center" shrinkToFit="1"/>
      <protection hidden="1"/>
    </xf>
    <xf numFmtId="167" fontId="8" fillId="0" borderId="11" xfId="1" applyNumberFormat="1" applyFont="1" applyBorder="1" applyAlignment="1" applyProtection="1">
      <alignment horizontal="center" shrinkToFit="1"/>
      <protection hidden="1"/>
    </xf>
    <xf numFmtId="167" fontId="8" fillId="0" borderId="6" xfId="1" applyNumberFormat="1" applyFont="1" applyBorder="1" applyAlignment="1" applyProtection="1">
      <alignment horizontal="center" shrinkToFit="1"/>
      <protection locked="0"/>
    </xf>
    <xf numFmtId="167" fontId="8" fillId="0" borderId="7" xfId="1" applyNumberFormat="1" applyFont="1" applyBorder="1" applyAlignment="1" applyProtection="1">
      <alignment horizontal="center" shrinkToFit="1"/>
      <protection hidden="1"/>
    </xf>
    <xf numFmtId="167" fontId="8" fillId="0" borderId="8" xfId="1" applyNumberFormat="1" applyFont="1" applyBorder="1" applyAlignment="1" applyProtection="1">
      <alignment shrinkToFit="1"/>
      <protection hidden="1"/>
    </xf>
    <xf numFmtId="167" fontId="8" fillId="0" borderId="14" xfId="3" applyNumberFormat="1" applyFont="1" applyBorder="1" applyAlignment="1" applyProtection="1">
      <alignment shrinkToFit="1"/>
      <protection hidden="1"/>
    </xf>
    <xf numFmtId="167" fontId="8" fillId="0" borderId="15" xfId="3" applyNumberFormat="1" applyFont="1" applyBorder="1" applyAlignment="1" applyProtection="1">
      <alignment shrinkToFit="1"/>
      <protection hidden="1"/>
    </xf>
    <xf numFmtId="167" fontId="8" fillId="0" borderId="16" xfId="3" applyNumberFormat="1" applyFont="1" applyBorder="1" applyAlignment="1" applyProtection="1">
      <alignment shrinkToFit="1"/>
      <protection hidden="1"/>
    </xf>
    <xf numFmtId="167" fontId="3" fillId="0" borderId="12" xfId="1" applyNumberFormat="1" applyFont="1" applyBorder="1" applyAlignment="1" applyProtection="1">
      <alignment horizontal="center" shrinkToFit="1"/>
      <protection hidden="1"/>
    </xf>
    <xf numFmtId="167" fontId="3" fillId="0" borderId="4" xfId="1" applyNumberFormat="1" applyFont="1" applyBorder="1" applyAlignment="1" applyProtection="1">
      <alignment horizontal="center" shrinkToFit="1"/>
      <protection hidden="1"/>
    </xf>
    <xf numFmtId="167" fontId="3" fillId="0" borderId="13" xfId="1" applyNumberFormat="1" applyFont="1" applyBorder="1" applyAlignment="1" applyProtection="1">
      <alignment horizontal="center" shrinkToFit="1"/>
      <protection hidden="1"/>
    </xf>
    <xf numFmtId="0" fontId="0" fillId="0" borderId="0" xfId="0" applyFont="1" applyProtection="1">
      <protection hidden="1"/>
    </xf>
    <xf numFmtId="0" fontId="1" fillId="0" borderId="0" xfId="3" applyFont="1" applyAlignment="1" applyProtection="1">
      <alignment shrinkToFit="1"/>
      <protection hidden="1"/>
    </xf>
    <xf numFmtId="0" fontId="9" fillId="0" borderId="0" xfId="3" applyFont="1" applyAlignment="1" applyProtection="1">
      <alignment horizontal="center"/>
      <protection hidden="1"/>
    </xf>
    <xf numFmtId="0" fontId="3" fillId="0" borderId="0" xfId="3" applyFont="1" applyAlignment="1" applyProtection="1">
      <alignment horizontal="left" wrapText="1"/>
      <protection hidden="1"/>
    </xf>
  </cellXfs>
  <cellStyles count="4">
    <cellStyle name="Euro" xfId="1"/>
    <cellStyle name="Hyperlink" xfId="2" builtinId="8"/>
    <cellStyle name="Standaard" xfId="0" builtinId="0"/>
    <cellStyle name="Standaard_Factuur Lola 3" xfId="3"/>
  </cellStyles>
  <dxfs count="5"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/>
        <color rgb="FFFF0000"/>
      </font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6" tint="0.59996337778862885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G60"/>
  <sheetViews>
    <sheetView showGridLines="0" showRowColHeaders="0" topLeftCell="A5" workbookViewId="0">
      <selection activeCell="B11" sqref="B11"/>
    </sheetView>
  </sheetViews>
  <sheetFormatPr defaultColWidth="0" defaultRowHeight="12.75" zeroHeight="1" x14ac:dyDescent="0.2"/>
  <cols>
    <col min="1" max="1" width="14.7109375" style="11" bestFit="1" customWidth="1"/>
    <col min="2" max="2" width="47.140625" style="11" customWidth="1"/>
    <col min="3" max="3" width="11" style="11" customWidth="1"/>
    <col min="4" max="4" width="11.85546875" style="11" customWidth="1"/>
    <col min="5" max="5" width="13.140625" style="11" bestFit="1" customWidth="1"/>
    <col min="6" max="6" width="1.7109375" style="11" customWidth="1"/>
    <col min="7" max="7" width="8.28515625" style="11" hidden="1" customWidth="1"/>
    <col min="8" max="16384" width="9.140625" style="11" hidden="1"/>
  </cols>
  <sheetData>
    <row r="1" spans="1:6" ht="18" x14ac:dyDescent="0.25">
      <c r="A1" s="73" t="str">
        <f>Basis!B1&amp;""</f>
        <v/>
      </c>
      <c r="B1" s="73"/>
      <c r="C1" s="73"/>
      <c r="D1" s="73"/>
      <c r="E1" s="73"/>
      <c r="F1" s="73"/>
    </row>
    <row r="2" spans="1:6" x14ac:dyDescent="0.2"/>
    <row r="3" spans="1:6" x14ac:dyDescent="0.2"/>
    <row r="4" spans="1:6" x14ac:dyDescent="0.2"/>
    <row r="5" spans="1:6" s="8" customFormat="1" x14ac:dyDescent="0.2">
      <c r="A5" s="8" t="s">
        <v>0</v>
      </c>
      <c r="B5" s="8" t="str">
        <f>IF(ISERROR(VLOOKUP($B$14,Klanten!$A:$L,COLUMN(Klanten!$D:$D),FALSE)),"",VLOOKUP($B$14,Klanten!$A:$L,COLUMN(Klanten!$D:$D),FALSE))</f>
        <v/>
      </c>
      <c r="E5" s="34" t="s">
        <v>29</v>
      </c>
    </row>
    <row r="6" spans="1:6" s="8" customFormat="1" x14ac:dyDescent="0.2">
      <c r="A6" s="8" t="s">
        <v>22</v>
      </c>
      <c r="B6" s="8" t="str">
        <f>IF(ISERROR(VLOOKUP($B$14,Klanten!$A:$L,COLUMN(Klanten!$B:$B),FALSE)),"",IF(VLOOKUP($B$14,Klanten!$A:$L,COLUMN(Klanten!$C:$C),FALSE)="M","Dhr. "&amp;VLOOKUP($B$14,Klanten!$A:$L,COLUMN(Klanten!$B:$B),FALSE),IF(VLOOKUP($B$14,Klanten!$A:$L,COLUMN(Klanten!$C:$C),FALSE)="V","Mevr. "&amp;VLOOKUP($B$14,Klanten!$A:$L,COLUMN(Klanten!$B:$B),FALSE),IF(ISBLANK(VLOOKUP($B$14,Klanten!$A:$L,COLUMN(Klanten!$B:$B),FALSE)),"",VLOOKUP($B$14,Klanten!$A:$L,COLUMN(Klanten!$B:$B),FALSE)))))</f>
        <v/>
      </c>
      <c r="E6" s="7" t="str">
        <f>Basis!B3&amp;" "&amp;Basis!B4&amp;""</f>
        <v xml:space="preserve"> </v>
      </c>
    </row>
    <row r="7" spans="1:6" s="8" customFormat="1" x14ac:dyDescent="0.2">
      <c r="A7" s="8" t="s">
        <v>1</v>
      </c>
      <c r="B7" s="8" t="str">
        <f>IF(ISERROR(VLOOKUP($B$14,Klanten!$A:$L,COLUMN(Klanten!$E:$E),FALSE)),"",VLOOKUP($B$14,Klanten!$A:$L,COLUMN(Klanten!$E:$E),FALSE)&amp;" "&amp;VLOOKUP($B$14,Klanten!$A:$L,COLUMN(Klanten!$F:$F),FALSE))</f>
        <v/>
      </c>
      <c r="E7" s="7" t="str">
        <f>Basis!B5&amp;" "&amp;Basis!B6&amp;""</f>
        <v xml:space="preserve"> </v>
      </c>
    </row>
    <row r="8" spans="1:6" s="8" customFormat="1" x14ac:dyDescent="0.2">
      <c r="A8" s="8" t="s">
        <v>2</v>
      </c>
      <c r="B8" s="8" t="str">
        <f>IF(ISERROR(VLOOKUP($B$14,Klanten!$A:$L,COLUMN(Klanten!$G:$G),FALSE)),"",VLOOKUP($B$14,Klanten!$A:$L,COLUMN(Klanten!$G:$G),FALSE)&amp;" "&amp;VLOOKUP($B$14,Klanten!$A:$L,COLUMN(Klanten!$H:$H),FALSE))</f>
        <v/>
      </c>
      <c r="E8" s="7" t="str">
        <f>"Tel. nr.: "&amp;Basis!B16&amp;""</f>
        <v xml:space="preserve">Tel. nr.: </v>
      </c>
    </row>
    <row r="9" spans="1:6" s="8" customFormat="1" x14ac:dyDescent="0.2">
      <c r="E9" s="34" t="s">
        <v>30</v>
      </c>
    </row>
    <row r="10" spans="1:6" s="8" customFormat="1" x14ac:dyDescent="0.2">
      <c r="E10" s="7" t="str">
        <f>Basis!B8&amp;" "&amp;Basis!B9&amp;""</f>
        <v xml:space="preserve"> </v>
      </c>
    </row>
    <row r="11" spans="1:6" s="8" customFormat="1" x14ac:dyDescent="0.2">
      <c r="E11" s="7" t="str">
        <f>Basis!B10&amp;" "&amp;Basis!B11&amp;""</f>
        <v xml:space="preserve"> </v>
      </c>
    </row>
    <row r="12" spans="1:6" s="8" customFormat="1" ht="19.5" customHeight="1" x14ac:dyDescent="0.25">
      <c r="A12" s="73" t="str">
        <f>IF(E35&gt;=0,"Factuur","Credit factuur")</f>
        <v>Factuur</v>
      </c>
      <c r="B12" s="73"/>
      <c r="C12" s="73"/>
      <c r="D12" s="73"/>
      <c r="E12" s="73"/>
    </row>
    <row r="13" spans="1:6" s="8" customFormat="1" x14ac:dyDescent="0.2">
      <c r="B13" s="28"/>
      <c r="C13" s="28"/>
      <c r="D13" s="28"/>
      <c r="E13" s="28"/>
    </row>
    <row r="14" spans="1:6" s="8" customFormat="1" x14ac:dyDescent="0.2">
      <c r="A14" s="8" t="s">
        <v>20</v>
      </c>
      <c r="B14" s="58">
        <v>1</v>
      </c>
      <c r="C14" s="28"/>
      <c r="D14" s="28"/>
      <c r="E14" s="28"/>
    </row>
    <row r="15" spans="1:6" s="8" customFormat="1" x14ac:dyDescent="0.2">
      <c r="A15" s="8" t="s">
        <v>21</v>
      </c>
      <c r="B15" s="58"/>
      <c r="C15" s="28"/>
      <c r="D15" s="28"/>
      <c r="E15" s="28"/>
    </row>
    <row r="16" spans="1:6" s="8" customFormat="1" x14ac:dyDescent="0.2">
      <c r="A16" s="55" t="s">
        <v>43</v>
      </c>
      <c r="B16" s="72" t="str">
        <f>IF(ISERROR(VLOOKUP($B$14,Klanten!$A:$L,COLUMN(Klanten!$J:$J),FALSE)),"",IF(AND(A27="Verlegd",VLOOKUP($B$14,Klanten!$A:$L,COLUMN(Klanten!$J:$J),FALSE)=0),"Svp niet vergeten het BTW nr. in te voeren bij de klant in het tabblad Klanten",VLOOKUP($B$14,Klanten!$A:$L,COLUMN(Klanten!$J:$J),FALSE)))</f>
        <v/>
      </c>
      <c r="C16" s="9"/>
      <c r="D16" s="9"/>
      <c r="E16" s="9"/>
    </row>
    <row r="17" spans="1:5" s="8" customFormat="1" x14ac:dyDescent="0.2">
      <c r="C17" s="9"/>
      <c r="D17" s="9"/>
      <c r="E17" s="9"/>
    </row>
    <row r="18" spans="1:5" s="8" customFormat="1" x14ac:dyDescent="0.2">
      <c r="C18" s="9"/>
      <c r="D18" s="9"/>
      <c r="E18" s="9"/>
    </row>
    <row r="19" spans="1:5" s="8" customFormat="1" x14ac:dyDescent="0.2">
      <c r="A19" s="8" t="s">
        <v>3</v>
      </c>
      <c r="B19" s="10">
        <f ca="1">NOW()</f>
        <v>44684.504465740742</v>
      </c>
      <c r="C19" s="9"/>
      <c r="D19" s="9"/>
      <c r="E19" s="9"/>
    </row>
    <row r="20" spans="1:5" s="8" customFormat="1" x14ac:dyDescent="0.2">
      <c r="C20" s="9"/>
      <c r="D20" s="9"/>
      <c r="E20" s="9"/>
    </row>
    <row r="21" spans="1:5" x14ac:dyDescent="0.2">
      <c r="B21" s="8"/>
      <c r="C21" s="8"/>
      <c r="D21" s="8"/>
      <c r="E21" s="29"/>
    </row>
    <row r="22" spans="1:5" x14ac:dyDescent="0.2">
      <c r="C22" s="12"/>
      <c r="D22" s="12"/>
      <c r="E22" s="29"/>
    </row>
    <row r="23" spans="1:5" x14ac:dyDescent="0.2">
      <c r="E23" s="29"/>
    </row>
    <row r="24" spans="1:5" x14ac:dyDescent="0.2">
      <c r="E24" s="30"/>
    </row>
    <row r="25" spans="1:5" ht="13.5" thickBot="1" x14ac:dyDescent="0.25"/>
    <row r="26" spans="1:5" ht="27.75" customHeight="1" thickBot="1" x14ac:dyDescent="0.25">
      <c r="A26" s="20" t="s">
        <v>28</v>
      </c>
      <c r="B26" s="18" t="s">
        <v>4</v>
      </c>
      <c r="C26" s="22" t="s">
        <v>5</v>
      </c>
      <c r="D26" s="23" t="s">
        <v>8</v>
      </c>
      <c r="E26" s="24" t="s">
        <v>6</v>
      </c>
    </row>
    <row r="27" spans="1:5" x14ac:dyDescent="0.2">
      <c r="A27" s="25"/>
      <c r="B27" s="48"/>
      <c r="C27" s="59"/>
      <c r="D27" s="60" t="str">
        <f>IF(OR(A27="",C$27="",B$16&lt;&gt;""),"",IF(ISERROR(VALUE(A27)),0,ROUND(A27*C27,2)))</f>
        <v/>
      </c>
      <c r="E27" s="61" t="str">
        <f t="shared" ref="E27:E34" si="0">IF(OR(C27="",A27=""),"",SUM(C27:D27))</f>
        <v/>
      </c>
    </row>
    <row r="28" spans="1:5" ht="15" customHeight="1" x14ac:dyDescent="0.2">
      <c r="A28" s="26"/>
      <c r="B28" s="16"/>
      <c r="C28" s="62"/>
      <c r="D28" s="63" t="str">
        <f t="shared" ref="D28:D33" si="1">IF(OR(A28="",A28="nvt",C$27="",B$16&lt;&gt;""),"",ROUND(A28*C28,2))</f>
        <v/>
      </c>
      <c r="E28" s="64" t="str">
        <f t="shared" si="0"/>
        <v/>
      </c>
    </row>
    <row r="29" spans="1:5" ht="15" customHeight="1" x14ac:dyDescent="0.2">
      <c r="A29" s="26"/>
      <c r="B29" s="16"/>
      <c r="C29" s="62"/>
      <c r="D29" s="63" t="str">
        <f t="shared" si="1"/>
        <v/>
      </c>
      <c r="E29" s="64" t="str">
        <f t="shared" si="0"/>
        <v/>
      </c>
    </row>
    <row r="30" spans="1:5" ht="15" customHeight="1" x14ac:dyDescent="0.2">
      <c r="A30" s="26"/>
      <c r="B30" s="16"/>
      <c r="C30" s="62"/>
      <c r="D30" s="63" t="str">
        <f t="shared" si="1"/>
        <v/>
      </c>
      <c r="E30" s="64" t="str">
        <f t="shared" si="0"/>
        <v/>
      </c>
    </row>
    <row r="31" spans="1:5" ht="15" customHeight="1" x14ac:dyDescent="0.2">
      <c r="A31" s="26"/>
      <c r="B31" s="16"/>
      <c r="C31" s="62"/>
      <c r="D31" s="63" t="str">
        <f t="shared" si="1"/>
        <v/>
      </c>
      <c r="E31" s="64" t="str">
        <f t="shared" si="0"/>
        <v/>
      </c>
    </row>
    <row r="32" spans="1:5" ht="15" customHeight="1" x14ac:dyDescent="0.2">
      <c r="A32" s="26"/>
      <c r="B32" s="16"/>
      <c r="C32" s="62"/>
      <c r="D32" s="63" t="str">
        <f t="shared" si="1"/>
        <v/>
      </c>
      <c r="E32" s="64" t="str">
        <f t="shared" si="0"/>
        <v/>
      </c>
    </row>
    <row r="33" spans="1:5" x14ac:dyDescent="0.2">
      <c r="A33" s="26"/>
      <c r="B33" s="16"/>
      <c r="C33" s="62"/>
      <c r="D33" s="63" t="str">
        <f t="shared" si="1"/>
        <v/>
      </c>
      <c r="E33" s="64" t="str">
        <f t="shared" si="0"/>
        <v/>
      </c>
    </row>
    <row r="34" spans="1:5" ht="13.5" thickBot="1" x14ac:dyDescent="0.25">
      <c r="A34" s="27"/>
      <c r="B34" s="17"/>
      <c r="C34" s="65"/>
      <c r="D34" s="66" t="str">
        <f>IF(OR(A34="",A34="nvt",C34=""),"",ROUND(A34*C34,2))</f>
        <v/>
      </c>
      <c r="E34" s="67" t="str">
        <f t="shared" si="0"/>
        <v/>
      </c>
    </row>
    <row r="35" spans="1:5" ht="13.5" thickBot="1" x14ac:dyDescent="0.25">
      <c r="A35" s="19" t="s">
        <v>7</v>
      </c>
      <c r="B35" s="21"/>
      <c r="C35" s="68">
        <f>SUM(C27:C34)</f>
        <v>0</v>
      </c>
      <c r="D35" s="69">
        <f>SUM(D27:D34)</f>
        <v>0</v>
      </c>
      <c r="E35" s="70">
        <f>SUM(E27:E34)</f>
        <v>0</v>
      </c>
    </row>
    <row r="36" spans="1:5" x14ac:dyDescent="0.2">
      <c r="B36" s="13"/>
      <c r="C36" s="14"/>
      <c r="D36" s="14"/>
      <c r="E36" s="14"/>
    </row>
    <row r="37" spans="1:5" x14ac:dyDescent="0.2">
      <c r="B37" s="13"/>
      <c r="C37" s="14"/>
      <c r="D37" s="14"/>
      <c r="E37" s="14"/>
    </row>
    <row r="38" spans="1:5" x14ac:dyDescent="0.2">
      <c r="B38" s="13"/>
      <c r="C38" s="14"/>
      <c r="D38" s="14"/>
      <c r="E38" s="14"/>
    </row>
    <row r="39" spans="1:5" x14ac:dyDescent="0.2">
      <c r="B39" s="13"/>
      <c r="C39" s="14"/>
      <c r="D39" s="14"/>
      <c r="E39" s="14"/>
    </row>
    <row r="40" spans="1:5" x14ac:dyDescent="0.2">
      <c r="B40" s="13"/>
      <c r="C40" s="14"/>
      <c r="D40" s="14"/>
      <c r="E40" s="14"/>
    </row>
    <row r="41" spans="1:5" x14ac:dyDescent="0.2"/>
    <row r="42" spans="1:5" ht="31.5" customHeight="1" x14ac:dyDescent="0.2">
      <c r="A42" s="74" t="str">
        <f>IF(A12="Factuur","Svp € "&amp;FIXED(E35,2)&amp;", binnen "&amp;Basis!B17&amp;" dagen, overmaken naar IBAN "&amp;Basis!B12&amp;" t.n.v. "&amp;Basis!B1&amp;" te "&amp;Basis!B6&amp;", onder vermelding van het klant- en factuurnummer.","")</f>
        <v>Svp € 0,00, binnen  dagen, overmaken naar IBAN  t.n.v.  te , onder vermelding van het klant- en factuurnummer.</v>
      </c>
      <c r="B42" s="74"/>
      <c r="C42" s="74"/>
      <c r="D42" s="74"/>
      <c r="E42" s="74"/>
    </row>
    <row r="43" spans="1:5" x14ac:dyDescent="0.2">
      <c r="B43" s="15"/>
      <c r="C43" s="15"/>
      <c r="D43" s="15"/>
      <c r="E43" s="15"/>
    </row>
    <row r="44" spans="1:5" x14ac:dyDescent="0.2">
      <c r="B44" s="15"/>
      <c r="C44" s="15"/>
      <c r="D44" s="15"/>
      <c r="E44" s="15"/>
    </row>
    <row r="45" spans="1:5" x14ac:dyDescent="0.2">
      <c r="B45" s="15"/>
      <c r="C45" s="15"/>
      <c r="D45" s="15"/>
      <c r="E45" s="15"/>
    </row>
    <row r="46" spans="1:5" x14ac:dyDescent="0.2">
      <c r="B46" s="15"/>
      <c r="C46" s="15"/>
      <c r="D46" s="15"/>
      <c r="E46" s="15"/>
    </row>
    <row r="47" spans="1:5" x14ac:dyDescent="0.2">
      <c r="B47" s="15"/>
      <c r="C47" s="15"/>
      <c r="D47" s="15"/>
      <c r="E47" s="15"/>
    </row>
    <row r="48" spans="1:5" x14ac:dyDescent="0.2">
      <c r="B48" s="15"/>
      <c r="C48" s="15"/>
      <c r="D48" s="15"/>
      <c r="E48" s="15"/>
    </row>
    <row r="49" spans="1:5" x14ac:dyDescent="0.2">
      <c r="B49" s="15"/>
      <c r="C49" s="15"/>
      <c r="D49" s="15"/>
      <c r="E49" s="15"/>
    </row>
    <row r="50" spans="1:5" x14ac:dyDescent="0.2">
      <c r="B50" s="15"/>
      <c r="C50" s="15"/>
      <c r="D50" s="15"/>
      <c r="E50" s="15"/>
    </row>
    <row r="51" spans="1:5" x14ac:dyDescent="0.2">
      <c r="B51" s="15"/>
      <c r="C51" s="15"/>
      <c r="D51" s="15"/>
      <c r="E51" s="15"/>
    </row>
    <row r="52" spans="1:5" x14ac:dyDescent="0.2">
      <c r="B52" s="15"/>
      <c r="C52" s="15"/>
      <c r="D52" s="15"/>
      <c r="E52" s="15"/>
    </row>
    <row r="53" spans="1:5" x14ac:dyDescent="0.2">
      <c r="B53" s="15"/>
      <c r="C53" s="15"/>
      <c r="D53" s="15"/>
      <c r="E53" s="15"/>
    </row>
    <row r="54" spans="1:5" x14ac:dyDescent="0.2">
      <c r="B54" s="15"/>
      <c r="C54" s="15"/>
      <c r="D54" s="15"/>
      <c r="E54" s="15"/>
    </row>
    <row r="55" spans="1:5" x14ac:dyDescent="0.2">
      <c r="B55" s="15"/>
      <c r="C55" s="15"/>
      <c r="D55" s="15"/>
      <c r="E55" s="15"/>
    </row>
    <row r="56" spans="1:5" x14ac:dyDescent="0.2">
      <c r="B56" s="15"/>
      <c r="C56" s="15"/>
      <c r="D56" s="15"/>
      <c r="E56" s="15"/>
    </row>
    <row r="57" spans="1:5" x14ac:dyDescent="0.2">
      <c r="B57" s="15"/>
      <c r="C57" s="15"/>
      <c r="D57" s="15"/>
      <c r="E57" s="15"/>
    </row>
    <row r="58" spans="1:5" s="32" customFormat="1" ht="11.25" x14ac:dyDescent="0.2">
      <c r="A58" s="31" t="str">
        <f>"BTW nr.: "&amp;Basis!B13&amp;" "&amp;"                         KvK nr.: "&amp;Basis!B14&amp;" "</f>
        <v xml:space="preserve">BTW nr.:                           KvK nr.:  </v>
      </c>
      <c r="C58" s="31"/>
      <c r="D58" s="31"/>
      <c r="E58" s="33" t="str">
        <f>"E-mail: "&amp;Basis!B15&amp;" "</f>
        <v xml:space="preserve">E-mail:  </v>
      </c>
    </row>
    <row r="59" spans="1:5" hidden="1" x14ac:dyDescent="0.2"/>
    <row r="60" spans="1:5" hidden="1" x14ac:dyDescent="0.2"/>
  </sheetData>
  <sheetProtection sheet="1" objects="1" scenarios="1"/>
  <mergeCells count="3">
    <mergeCell ref="A1:F1"/>
    <mergeCell ref="A42:E42"/>
    <mergeCell ref="A12:E12"/>
  </mergeCells>
  <phoneticPr fontId="1" type="noConversion"/>
  <conditionalFormatting sqref="A12">
    <cfRule type="expression" dxfId="4" priority="3">
      <formula>ISBLANK(A12)</formula>
    </cfRule>
  </conditionalFormatting>
  <conditionalFormatting sqref="A27:C27">
    <cfRule type="expression" dxfId="3" priority="1" stopIfTrue="1">
      <formula>ISBLANK(A27)</formula>
    </cfRule>
  </conditionalFormatting>
  <conditionalFormatting sqref="B19 B14:B15">
    <cfRule type="expression" dxfId="2" priority="6" stopIfTrue="1">
      <formula>ISBLANK(B14)</formula>
    </cfRule>
  </conditionalFormatting>
  <conditionalFormatting sqref="A27:A34">
    <cfRule type="expression" dxfId="1" priority="5" stopIfTrue="1">
      <formula>AND($B$16&lt;&gt;"",A27&lt;&gt;"verlegd")</formula>
    </cfRule>
  </conditionalFormatting>
  <dataValidations count="6">
    <dataValidation type="list" showInputMessage="1" showErrorMessage="1" sqref="A34">
      <formula1>BTW</formula1>
    </dataValidation>
    <dataValidation type="list" showInputMessage="1" showErrorMessage="1" error="Eerst dit klantnummer invoeren in het tabblad &quot;klanten&quot;" prompt="Hier het klantnummer invoeren dat eerst ingevoerd is in het tabblad &quot;klanten&quot;" sqref="B14">
      <formula1>Klantnr</formula1>
    </dataValidation>
    <dataValidation allowBlank="1" showInputMessage="1" showErrorMessage="1" prompt="Bij elke nieuwe factuur een opvolgend nummer invoeren en  wanneer de factuur volledig ingevuld is opslaan als pdf bestand." sqref="B15"/>
    <dataValidation type="list" showInputMessage="1" showErrorMessage="1" error="Alleen de BTW tarieven gebruiken zoals ingevoerd zijn in het tabblad &quot;Basis&quot;" sqref="A27:A33">
      <formula1>BTW</formula1>
    </dataValidation>
    <dataValidation type="decimal" allowBlank="1" showInputMessage="1" showErrorMessage="1" error="Svp alleen getallen invoeren" sqref="C27">
      <formula1>-1000000</formula1>
      <formula2>1000000</formula2>
    </dataValidation>
    <dataValidation type="date" allowBlank="1" showInputMessage="1" showErrorMessage="1" error="Svp alleen een datum invoeren &quot;dd-mm-jjjj&quot;" sqref="B19">
      <formula1>40179</formula1>
      <formula2>51136</formula2>
    </dataValidation>
  </dataValidations>
  <pageMargins left="0.59055118110236227" right="0" top="0.78740157480314965" bottom="0" header="0.59055118110236227" footer="0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9"/>
  <sheetViews>
    <sheetView workbookViewId="0">
      <pane ySplit="1" topLeftCell="A2" activePane="bottomLeft" state="frozen"/>
      <selection pane="bottomLeft" activeCell="A2" sqref="A2"/>
    </sheetView>
  </sheetViews>
  <sheetFormatPr defaultColWidth="0" defaultRowHeight="12.75" zeroHeight="1" x14ac:dyDescent="0.2"/>
  <cols>
    <col min="1" max="1" width="9.140625" style="57" customWidth="1"/>
    <col min="2" max="2" width="15.28515625" style="1" bestFit="1" customWidth="1"/>
    <col min="3" max="3" width="9.140625" style="4" customWidth="1"/>
    <col min="4" max="4" width="24.42578125" style="3" customWidth="1"/>
    <col min="5" max="5" width="28.85546875" style="3" customWidth="1"/>
    <col min="6" max="6" width="8.7109375" style="5" bestFit="1" customWidth="1"/>
    <col min="7" max="7" width="9.140625" style="2" customWidth="1"/>
    <col min="8" max="8" width="19.140625" style="1" customWidth="1"/>
    <col min="9" max="9" width="15.42578125" style="1" customWidth="1"/>
    <col min="10" max="10" width="19.140625" style="1" customWidth="1"/>
    <col min="11" max="11" width="21.85546875" style="3" customWidth="1"/>
    <col min="12" max="12" width="16.7109375" style="3" bestFit="1" customWidth="1"/>
    <col min="13" max="13" width="1.5703125" style="37" customWidth="1"/>
    <col min="14" max="16384" width="9.140625" style="37" hidden="1"/>
  </cols>
  <sheetData>
    <row r="1" spans="1:14" s="35" customFormat="1" ht="26.25" thickBot="1" x14ac:dyDescent="0.25">
      <c r="A1" s="56" t="s">
        <v>9</v>
      </c>
      <c r="B1" s="44" t="s">
        <v>10</v>
      </c>
      <c r="C1" s="44" t="s">
        <v>11</v>
      </c>
      <c r="D1" s="45" t="s">
        <v>12</v>
      </c>
      <c r="E1" s="45" t="s">
        <v>23</v>
      </c>
      <c r="F1" s="45" t="s">
        <v>19</v>
      </c>
      <c r="G1" s="44" t="s">
        <v>13</v>
      </c>
      <c r="H1" s="44" t="s">
        <v>14</v>
      </c>
      <c r="I1" s="44" t="s">
        <v>27</v>
      </c>
      <c r="J1" s="44" t="s">
        <v>44</v>
      </c>
      <c r="K1" s="45" t="s">
        <v>15</v>
      </c>
      <c r="L1" s="46" t="s">
        <v>16</v>
      </c>
      <c r="N1" s="36" t="s">
        <v>17</v>
      </c>
    </row>
    <row r="2" spans="1:14" x14ac:dyDescent="0.2">
      <c r="N2" s="38" t="s">
        <v>18</v>
      </c>
    </row>
    <row r="3" spans="1:14" x14ac:dyDescent="0.2"/>
    <row r="4" spans="1:14" x14ac:dyDescent="0.2"/>
    <row r="5" spans="1:14" x14ac:dyDescent="0.2"/>
    <row r="6" spans="1:14" x14ac:dyDescent="0.2"/>
    <row r="7" spans="1:14" x14ac:dyDescent="0.2"/>
    <row r="8" spans="1:14" x14ac:dyDescent="0.2"/>
    <row r="9" spans="1:14" x14ac:dyDescent="0.2"/>
    <row r="10" spans="1:14" x14ac:dyDescent="0.2"/>
    <row r="11" spans="1:14" x14ac:dyDescent="0.2"/>
    <row r="12" spans="1:14" x14ac:dyDescent="0.2"/>
    <row r="13" spans="1:14" x14ac:dyDescent="0.2"/>
    <row r="14" spans="1:14" x14ac:dyDescent="0.2"/>
    <row r="15" spans="1:14" x14ac:dyDescent="0.2"/>
    <row r="16" spans="1:14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</sheetData>
  <sheetProtection sheet="1" objects="1" scenarios="1"/>
  <autoFilter ref="A1:L1"/>
  <dataConsolidate/>
  <phoneticPr fontId="6" type="noConversion"/>
  <dataValidations count="3">
    <dataValidation type="whole" showInputMessage="1" showErrorMessage="1" sqref="A1:A1048576">
      <formula1>1</formula1>
      <formula2>99999</formula2>
    </dataValidation>
    <dataValidation type="list" showInputMessage="1" showErrorMessage="1" sqref="C1:C1048576">
      <formula1>Geslacht</formula1>
    </dataValidation>
    <dataValidation allowBlank="1" showInputMessage="1" showErrorMessage="1" prompt="Alleen invullen als de onderner in een ander Europees land gevestigd is of BTW verlegd is binnen Nederland." sqref="J1:J439"/>
  </dataValidations>
  <printOptions gridLines="1"/>
  <pageMargins left="0.51181102362204722" right="0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showGridLines="0" tabSelected="1" workbookViewId="0">
      <selection activeCell="B1" sqref="B1"/>
    </sheetView>
  </sheetViews>
  <sheetFormatPr defaultColWidth="0" defaultRowHeight="12.75" zeroHeight="1" x14ac:dyDescent="0.2"/>
  <cols>
    <col min="1" max="1" width="25.140625" style="37" bestFit="1" customWidth="1"/>
    <col min="2" max="2" width="68.7109375" customWidth="1"/>
    <col min="3" max="3" width="1.140625" customWidth="1"/>
  </cols>
  <sheetData>
    <row r="1" spans="1:2" x14ac:dyDescent="0.2">
      <c r="A1" s="39" t="s">
        <v>24</v>
      </c>
      <c r="B1" s="47"/>
    </row>
    <row r="2" spans="1:2" x14ac:dyDescent="0.2">
      <c r="A2" s="40" t="s">
        <v>29</v>
      </c>
      <c r="B2" s="42"/>
    </row>
    <row r="3" spans="1:2" x14ac:dyDescent="0.2">
      <c r="A3" s="39" t="s">
        <v>35</v>
      </c>
      <c r="B3" s="47"/>
    </row>
    <row r="4" spans="1:2" x14ac:dyDescent="0.2">
      <c r="A4" s="39" t="s">
        <v>36</v>
      </c>
      <c r="B4" s="47"/>
    </row>
    <row r="5" spans="1:2" x14ac:dyDescent="0.2">
      <c r="A5" s="39" t="s">
        <v>32</v>
      </c>
      <c r="B5" s="47"/>
    </row>
    <row r="6" spans="1:2" x14ac:dyDescent="0.2">
      <c r="A6" s="39" t="s">
        <v>33</v>
      </c>
      <c r="B6" s="47"/>
    </row>
    <row r="7" spans="1:2" x14ac:dyDescent="0.2">
      <c r="A7" s="40" t="s">
        <v>30</v>
      </c>
      <c r="B7" s="42"/>
    </row>
    <row r="8" spans="1:2" x14ac:dyDescent="0.2">
      <c r="A8" s="39" t="s">
        <v>34</v>
      </c>
      <c r="B8" s="47"/>
    </row>
    <row r="9" spans="1:2" x14ac:dyDescent="0.2">
      <c r="A9" s="39" t="s">
        <v>31</v>
      </c>
      <c r="B9" s="41"/>
    </row>
    <row r="10" spans="1:2" x14ac:dyDescent="0.2">
      <c r="A10" s="39" t="s">
        <v>32</v>
      </c>
      <c r="B10" s="47"/>
    </row>
    <row r="11" spans="1:2" x14ac:dyDescent="0.2">
      <c r="A11" s="39" t="s">
        <v>33</v>
      </c>
      <c r="B11" s="47"/>
    </row>
    <row r="12" spans="1:2" x14ac:dyDescent="0.2">
      <c r="A12" s="39" t="s">
        <v>39</v>
      </c>
      <c r="B12" s="41"/>
    </row>
    <row r="13" spans="1:2" x14ac:dyDescent="0.2">
      <c r="A13" s="71" t="s">
        <v>43</v>
      </c>
      <c r="B13" s="47"/>
    </row>
    <row r="14" spans="1:2" x14ac:dyDescent="0.2">
      <c r="A14" s="39" t="s">
        <v>25</v>
      </c>
      <c r="B14" s="41"/>
    </row>
    <row r="15" spans="1:2" x14ac:dyDescent="0.2">
      <c r="A15" s="39" t="s">
        <v>37</v>
      </c>
      <c r="B15" s="43"/>
    </row>
    <row r="16" spans="1:2" x14ac:dyDescent="0.2">
      <c r="A16" s="39" t="s">
        <v>38</v>
      </c>
      <c r="B16" s="41"/>
    </row>
    <row r="17" spans="1:2" x14ac:dyDescent="0.2">
      <c r="A17" s="39" t="s">
        <v>26</v>
      </c>
      <c r="B17" s="6"/>
    </row>
    <row r="18" spans="1:2" x14ac:dyDescent="0.2">
      <c r="A18" s="39"/>
      <c r="B18" s="6"/>
    </row>
    <row r="19" spans="1:2" x14ac:dyDescent="0.2">
      <c r="A19" s="52" t="s">
        <v>40</v>
      </c>
    </row>
    <row r="20" spans="1:2" x14ac:dyDescent="0.2">
      <c r="A20" s="53">
        <v>0.21</v>
      </c>
      <c r="B20" s="49"/>
    </row>
    <row r="21" spans="1:2" x14ac:dyDescent="0.2">
      <c r="A21" s="53">
        <v>0.19</v>
      </c>
      <c r="B21" s="49"/>
    </row>
    <row r="22" spans="1:2" x14ac:dyDescent="0.2">
      <c r="A22" s="53">
        <v>0.09</v>
      </c>
      <c r="B22" s="49"/>
    </row>
    <row r="23" spans="1:2" x14ac:dyDescent="0.2">
      <c r="A23" s="54" t="s">
        <v>41</v>
      </c>
      <c r="B23" s="50"/>
    </row>
    <row r="24" spans="1:2" x14ac:dyDescent="0.2">
      <c r="A24" s="2" t="s">
        <v>42</v>
      </c>
      <c r="B24" s="51"/>
    </row>
    <row r="25" spans="1:2" ht="5.25" customHeight="1" x14ac:dyDescent="0.2"/>
    <row r="26" spans="1:2" hidden="1" x14ac:dyDescent="0.2"/>
    <row r="27" spans="1:2" hidden="1" x14ac:dyDescent="0.2"/>
    <row r="28" spans="1:2" hidden="1" x14ac:dyDescent="0.2"/>
    <row r="29" spans="1:2" hidden="1" x14ac:dyDescent="0.2"/>
  </sheetData>
  <sheetProtection sheet="1" objects="1" scenarios="1"/>
  <phoneticPr fontId="6" type="noConversion"/>
  <conditionalFormatting sqref="B1 B3:B6 B8:B18">
    <cfRule type="expression" dxfId="0" priority="1" stopIfTrue="1">
      <formula>ISBLANK(B1)</formula>
    </cfRule>
  </conditionalFormatting>
  <dataValidations count="1">
    <dataValidation type="whole" allowBlank="1" showInputMessage="1" showErrorMessage="1" error="Alleen hele getallen invoeren van 0 tot en met 90" sqref="B17:B18">
      <formula1>0</formula1>
      <formula2>90</formula2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Factuur</vt:lpstr>
      <vt:lpstr>Klanten</vt:lpstr>
      <vt:lpstr>Basis</vt:lpstr>
      <vt:lpstr>Klanten!Afdruktitels</vt:lpstr>
      <vt:lpstr>BTW</vt:lpstr>
      <vt:lpstr>Geslacht</vt:lpstr>
      <vt:lpstr>Klantnr</vt:lpstr>
    </vt:vector>
  </TitlesOfParts>
  <Company>Direct Administraties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 Administraties</dc:creator>
  <cp:lastModifiedBy>Edwin Broekman</cp:lastModifiedBy>
  <cp:lastPrinted>2012-11-19T12:16:51Z</cp:lastPrinted>
  <dcterms:created xsi:type="dcterms:W3CDTF">2010-08-02T10:16:21Z</dcterms:created>
  <dcterms:modified xsi:type="dcterms:W3CDTF">2022-05-03T10:06:34Z</dcterms:modified>
</cp:coreProperties>
</file>